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TAX HANDOUTS Spring 2019 2020 edition\"/>
    </mc:Choice>
  </mc:AlternateContent>
  <xr:revisionPtr revIDLastSave="0" documentId="8_{9107005A-14F4-4544-9453-ED730C2A8B13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Sheet1!$A$1:$E$62</definedName>
  </definedNames>
  <calcPr calcId="181029"/>
</workbook>
</file>

<file path=xl/calcChain.xml><?xml version="1.0" encoding="utf-8"?>
<calcChain xmlns="http://schemas.openxmlformats.org/spreadsheetml/2006/main">
  <c r="E59" i="1" l="1"/>
  <c r="C48" i="1"/>
  <c r="E48" i="1" s="1"/>
  <c r="B49" i="1" s="1"/>
  <c r="C49" i="1" s="1"/>
  <c r="E49" i="1" s="1"/>
  <c r="B50" i="1" s="1"/>
  <c r="C50" i="1" s="1"/>
  <c r="E50" i="1" s="1"/>
  <c r="B51" i="1" s="1"/>
  <c r="C51" i="1" s="1"/>
  <c r="E51" i="1" s="1"/>
  <c r="B52" i="1" s="1"/>
  <c r="C52" i="1" s="1"/>
  <c r="E52" i="1" s="1"/>
  <c r="D55" i="1" s="1"/>
  <c r="E56" i="1" s="1"/>
  <c r="E57" i="1" l="1"/>
  <c r="E36" i="1"/>
  <c r="C29" i="1"/>
  <c r="D29" i="1" s="1"/>
  <c r="E17" i="1"/>
  <c r="C10" i="1"/>
  <c r="D10" i="1" s="1"/>
  <c r="E10" i="1" s="1"/>
  <c r="E29" i="1" l="1"/>
  <c r="B30" i="1" s="1"/>
  <c r="B11" i="1"/>
  <c r="C11" i="1" s="1"/>
  <c r="D11" i="1" s="1"/>
  <c r="E11" i="1" s="1"/>
  <c r="B12" i="1" s="1"/>
  <c r="C12" i="1" s="1"/>
  <c r="D12" i="1" s="1"/>
  <c r="E12" i="1" s="1"/>
  <c r="B13" i="1" s="1"/>
  <c r="C13" i="1" s="1"/>
  <c r="D13" i="1" s="1"/>
  <c r="E13" i="1" s="1"/>
  <c r="B14" i="1" s="1"/>
  <c r="C14" i="1" s="1"/>
  <c r="D14" i="1" s="1"/>
  <c r="E14" i="1" s="1"/>
  <c r="C30" i="1" l="1"/>
  <c r="D30" i="1" s="1"/>
  <c r="E30" i="1" s="1"/>
  <c r="B31" i="1" s="1"/>
  <c r="C31" i="1" s="1"/>
  <c r="D31" i="1" s="1"/>
  <c r="E31" i="1" s="1"/>
  <c r="B32" i="1" s="1"/>
  <c r="C32" i="1" l="1"/>
  <c r="D32" i="1" s="1"/>
  <c r="E32" i="1" s="1"/>
  <c r="B33" i="1" s="1"/>
  <c r="C33" i="1" s="1"/>
  <c r="D33" i="1" s="1"/>
  <c r="E33" i="1" s="1"/>
</calcChain>
</file>

<file path=xl/sharedStrings.xml><?xml version="1.0" encoding="utf-8"?>
<sst xmlns="http://schemas.openxmlformats.org/spreadsheetml/2006/main" count="66" uniqueCount="34">
  <si>
    <t>Interest</t>
  </si>
  <si>
    <t>Post-Tax</t>
  </si>
  <si>
    <t>Pre-Tax</t>
  </si>
  <si>
    <t xml:space="preserve">Ending </t>
  </si>
  <si>
    <t>Balance</t>
  </si>
  <si>
    <t>Beginning</t>
  </si>
  <si>
    <t>A</t>
  </si>
  <si>
    <t>B</t>
  </si>
  <si>
    <t>C</t>
  </si>
  <si>
    <t>D</t>
  </si>
  <si>
    <t>(A + C)</t>
  </si>
  <si>
    <t>(B - 15%B)</t>
  </si>
  <si>
    <t>(A * 5%)</t>
  </si>
  <si>
    <t>(A * 6%)</t>
  </si>
  <si>
    <t>(B - 35%B)</t>
  </si>
  <si>
    <t>DIVIDEND</t>
  </si>
  <si>
    <t>PAYING 5%</t>
  </si>
  <si>
    <t>(n=5, i=4.25%)</t>
  </si>
  <si>
    <t>(n=5, i=3.9%)</t>
  </si>
  <si>
    <t>USING T/V TABLE</t>
  </si>
  <si>
    <t>tax rate = 15%</t>
  </si>
  <si>
    <t>BOND</t>
  </si>
  <si>
    <t>PAYING 6%</t>
  </si>
  <si>
    <t>LAND</t>
  </si>
  <si>
    <t>APPRECIATING @ 6% EACH YEAR</t>
  </si>
  <si>
    <t>TAX RATE = 15% ONLY WHEN SOLD</t>
  </si>
  <si>
    <t>LESS: COST BASIS</t>
  </si>
  <si>
    <t>GAIN</t>
  </si>
  <si>
    <t>LESS: TAX @ 15%</t>
  </si>
  <si>
    <t>(n=5, i=6%)</t>
  </si>
  <si>
    <t>INCREASE IN VALUE</t>
  </si>
  <si>
    <t>VALUE</t>
  </si>
  <si>
    <t>TAX RATE = 35%</t>
  </si>
  <si>
    <t xml:space="preserve">factor (FV of $1)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</si>
</sst>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0" fontId="0" fillId="0" borderId="0" xfId="0" applyNumberFormat="1"/>
    <xf numFmtId="40" fontId="0" fillId="0" borderId="0" xfId="0" applyNumberFormat="1" applyAlignment="1">
      <alignment horizontal="center"/>
    </xf>
    <xf numFmtId="0" fontId="0" fillId="0" borderId="2" xfId="0" applyBorder="1"/>
    <xf numFmtId="40" fontId="0" fillId="0" borderId="2" xfId="0" applyNumberFormat="1" applyBorder="1" applyAlignment="1">
      <alignment horizontal="center"/>
    </xf>
    <xf numFmtId="0" fontId="0" fillId="0" borderId="3" xfId="0" applyBorder="1"/>
    <xf numFmtId="40" fontId="0" fillId="0" borderId="3" xfId="0" applyNumberFormat="1" applyBorder="1" applyAlignment="1">
      <alignment horizontal="center"/>
    </xf>
    <xf numFmtId="40" fontId="0" fillId="0" borderId="3" xfId="0" applyNumberFormat="1" applyBorder="1"/>
    <xf numFmtId="40" fontId="1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40" fontId="0" fillId="0" borderId="1" xfId="0" applyNumberFormat="1" applyBorder="1"/>
    <xf numFmtId="40" fontId="0" fillId="2" borderId="4" xfId="0" applyNumberFormat="1" applyFill="1" applyBorder="1"/>
    <xf numFmtId="40" fontId="0" fillId="0" borderId="5" xfId="0" applyNumberFormat="1" applyBorder="1"/>
    <xf numFmtId="40" fontId="0" fillId="0" borderId="6" xfId="0" applyNumberFormat="1" applyBorder="1"/>
    <xf numFmtId="40" fontId="0" fillId="0" borderId="7" xfId="0" applyNumberFormat="1" applyBorder="1"/>
    <xf numFmtId="40" fontId="0" fillId="0" borderId="8" xfId="0" applyNumberFormat="1" applyBorder="1" applyAlignment="1">
      <alignment horizontal="center"/>
    </xf>
    <xf numFmtId="40" fontId="0" fillId="0" borderId="0" xfId="0" applyNumberFormat="1" applyBorder="1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8" xfId="0" applyNumberFormat="1" applyFont="1" applyBorder="1" applyAlignment="1">
      <alignment horizontal="center"/>
    </xf>
    <xf numFmtId="0" fontId="0" fillId="2" borderId="0" xfId="0" applyFill="1"/>
    <xf numFmtId="40" fontId="2" fillId="2" borderId="0" xfId="0" applyNumberFormat="1" applyFont="1" applyFill="1" applyBorder="1"/>
    <xf numFmtId="40" fontId="0" fillId="2" borderId="0" xfId="0" applyNumberFormat="1" applyFill="1" applyBorder="1"/>
    <xf numFmtId="40" fontId="0" fillId="2" borderId="0" xfId="0" applyNumberFormat="1" applyFill="1"/>
    <xf numFmtId="40" fontId="0" fillId="0" borderId="9" xfId="0" applyNumberFormat="1" applyBorder="1"/>
    <xf numFmtId="40" fontId="0" fillId="0" borderId="10" xfId="0" applyNumberFormat="1" applyBorder="1"/>
    <xf numFmtId="40" fontId="0" fillId="0" borderId="2" xfId="0" applyNumberFormat="1" applyBorder="1"/>
    <xf numFmtId="40" fontId="0" fillId="0" borderId="11" xfId="0" applyNumberFormat="1" applyBorder="1"/>
    <xf numFmtId="40" fontId="0" fillId="0" borderId="12" xfId="0" applyNumberFormat="1" applyBorder="1"/>
    <xf numFmtId="0" fontId="0" fillId="0" borderId="0" xfId="0" applyBorder="1"/>
    <xf numFmtId="4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zoomScale="200" zoomScaleNormal="200" workbookViewId="0">
      <selection activeCell="G60" sqref="G60"/>
    </sheetView>
  </sheetViews>
  <sheetFormatPr defaultRowHeight="14.35" x14ac:dyDescent="0.5"/>
  <cols>
    <col min="1" max="1" width="5.76171875" customWidth="1"/>
    <col min="2" max="5" width="15.76171875" style="1" customWidth="1"/>
  </cols>
  <sheetData>
    <row r="1" spans="1:5" ht="7.95" customHeight="1" x14ac:dyDescent="0.5">
      <c r="A1" s="21"/>
      <c r="B1" s="22"/>
      <c r="C1" s="23"/>
      <c r="D1" s="23"/>
      <c r="E1" s="24"/>
    </row>
    <row r="2" spans="1:5" x14ac:dyDescent="0.5">
      <c r="B2" s="1" t="s">
        <v>15</v>
      </c>
    </row>
    <row r="3" spans="1:5" x14ac:dyDescent="0.5">
      <c r="B3" s="1" t="s">
        <v>16</v>
      </c>
    </row>
    <row r="4" spans="1:5" x14ac:dyDescent="0.5">
      <c r="B4" s="1" t="s">
        <v>20</v>
      </c>
    </row>
    <row r="5" spans="1:5" x14ac:dyDescent="0.5">
      <c r="B5" s="2" t="s">
        <v>6</v>
      </c>
      <c r="C5" s="2" t="s">
        <v>7</v>
      </c>
      <c r="D5" s="2" t="s">
        <v>8</v>
      </c>
      <c r="E5" s="2" t="s">
        <v>9</v>
      </c>
    </row>
    <row r="6" spans="1:5" x14ac:dyDescent="0.5">
      <c r="A6" s="3"/>
      <c r="B6" s="4" t="s">
        <v>5</v>
      </c>
      <c r="C6" s="4" t="s">
        <v>2</v>
      </c>
      <c r="D6" s="4" t="s">
        <v>1</v>
      </c>
      <c r="E6" s="4" t="s">
        <v>3</v>
      </c>
    </row>
    <row r="7" spans="1:5" x14ac:dyDescent="0.5">
      <c r="A7" s="5"/>
      <c r="B7" s="6" t="s">
        <v>4</v>
      </c>
      <c r="C7" s="6" t="s">
        <v>0</v>
      </c>
      <c r="D7" s="6" t="s">
        <v>0</v>
      </c>
      <c r="E7" s="6" t="s">
        <v>4</v>
      </c>
    </row>
    <row r="8" spans="1:5" x14ac:dyDescent="0.5">
      <c r="A8" s="5"/>
      <c r="B8" s="7"/>
      <c r="C8" s="8" t="s">
        <v>12</v>
      </c>
      <c r="D8" s="8" t="s">
        <v>11</v>
      </c>
      <c r="E8" s="8" t="s">
        <v>10</v>
      </c>
    </row>
    <row r="9" spans="1:5" ht="4.95" customHeight="1" x14ac:dyDescent="0.5">
      <c r="A9" s="9"/>
      <c r="B9" s="12"/>
      <c r="C9" s="12"/>
      <c r="D9" s="12"/>
      <c r="E9" s="12"/>
    </row>
    <row r="10" spans="1:5" x14ac:dyDescent="0.5">
      <c r="A10" s="10">
        <v>1</v>
      </c>
      <c r="B10" s="11">
        <v>10000</v>
      </c>
      <c r="C10" s="11">
        <f>B10*0.05</f>
        <v>500</v>
      </c>
      <c r="D10" s="11">
        <f>C10*(0.85)</f>
        <v>425</v>
      </c>
      <c r="E10" s="11">
        <f>D10+B10</f>
        <v>10425</v>
      </c>
    </row>
    <row r="11" spans="1:5" x14ac:dyDescent="0.5">
      <c r="A11" s="10">
        <v>2</v>
      </c>
      <c r="B11" s="11">
        <f>E10</f>
        <v>10425</v>
      </c>
      <c r="C11" s="11">
        <f>B11*0.05</f>
        <v>521.25</v>
      </c>
      <c r="D11" s="11">
        <f>C11*(0.85)</f>
        <v>443.0625</v>
      </c>
      <c r="E11" s="11">
        <f>D11+B11</f>
        <v>10868.0625</v>
      </c>
    </row>
    <row r="12" spans="1:5" x14ac:dyDescent="0.5">
      <c r="A12" s="10">
        <v>3</v>
      </c>
      <c r="B12" s="11">
        <f>E11</f>
        <v>10868.0625</v>
      </c>
      <c r="C12" s="11">
        <f>B12*0.05</f>
        <v>543.40312500000005</v>
      </c>
      <c r="D12" s="11">
        <f>C12*(0.85)</f>
        <v>461.89265625000002</v>
      </c>
      <c r="E12" s="11">
        <f>D12+B12</f>
        <v>11329.95515625</v>
      </c>
    </row>
    <row r="13" spans="1:5" x14ac:dyDescent="0.5">
      <c r="A13" s="10">
        <v>4</v>
      </c>
      <c r="B13" s="11">
        <f>E12</f>
        <v>11329.95515625</v>
      </c>
      <c r="C13" s="11">
        <f>B13*0.05</f>
        <v>566.49775781250003</v>
      </c>
      <c r="D13" s="11">
        <f>C13*(0.85)</f>
        <v>481.52309414062501</v>
      </c>
      <c r="E13" s="11">
        <f>D13+B13</f>
        <v>11811.478250390624</v>
      </c>
    </row>
    <row r="14" spans="1:5" x14ac:dyDescent="0.5">
      <c r="A14" s="10">
        <v>5</v>
      </c>
      <c r="B14" s="11">
        <f>E13</f>
        <v>11811.478250390624</v>
      </c>
      <c r="C14" s="11">
        <f>B14*0.05</f>
        <v>590.57391251953129</v>
      </c>
      <c r="D14" s="11">
        <f>C14*(0.85)</f>
        <v>501.9878256416016</v>
      </c>
      <c r="E14" s="11">
        <f>D14+B14</f>
        <v>12313.466076032226</v>
      </c>
    </row>
    <row r="16" spans="1:5" ht="14.7" thickBot="1" x14ac:dyDescent="0.55000000000000004">
      <c r="D16" s="31" t="s">
        <v>33</v>
      </c>
    </row>
    <row r="17" spans="1:5" ht="15" thickTop="1" thickBot="1" x14ac:dyDescent="0.55000000000000004">
      <c r="B17" s="18" t="s">
        <v>19</v>
      </c>
      <c r="C17" s="13">
        <v>10000</v>
      </c>
      <c r="D17" s="14">
        <v>1.23</v>
      </c>
      <c r="E17" s="15">
        <f>C17*D17</f>
        <v>12300</v>
      </c>
    </row>
    <row r="18" spans="1:5" ht="14.7" thickTop="1" x14ac:dyDescent="0.5">
      <c r="B18" s="19" t="s">
        <v>18</v>
      </c>
      <c r="C18" s="17"/>
      <c r="D18" s="17"/>
    </row>
    <row r="19" spans="1:5" x14ac:dyDescent="0.5">
      <c r="B19" s="19"/>
      <c r="C19" s="17"/>
      <c r="D19" s="17"/>
    </row>
    <row r="20" spans="1:5" ht="7.95" customHeight="1" x14ac:dyDescent="0.5">
      <c r="A20" s="21"/>
      <c r="B20" s="22"/>
      <c r="C20" s="23"/>
      <c r="D20" s="23"/>
      <c r="E20" s="24"/>
    </row>
    <row r="21" spans="1:5" x14ac:dyDescent="0.5">
      <c r="B21" s="17" t="s">
        <v>21</v>
      </c>
      <c r="C21" s="17"/>
      <c r="D21" s="17"/>
    </row>
    <row r="22" spans="1:5" x14ac:dyDescent="0.5">
      <c r="B22" s="17" t="s">
        <v>22</v>
      </c>
      <c r="C22" s="17"/>
      <c r="D22" s="17"/>
    </row>
    <row r="23" spans="1:5" x14ac:dyDescent="0.5">
      <c r="B23" s="17" t="s">
        <v>32</v>
      </c>
      <c r="C23" s="17"/>
      <c r="D23" s="17"/>
    </row>
    <row r="24" spans="1:5" x14ac:dyDescent="0.5">
      <c r="B24" s="2" t="s">
        <v>6</v>
      </c>
      <c r="C24" s="2" t="s">
        <v>7</v>
      </c>
      <c r="D24" s="2" t="s">
        <v>8</v>
      </c>
      <c r="E24" s="2" t="s">
        <v>9</v>
      </c>
    </row>
    <row r="25" spans="1:5" x14ac:dyDescent="0.5">
      <c r="A25" s="3"/>
      <c r="B25" s="4" t="s">
        <v>5</v>
      </c>
      <c r="C25" s="4" t="s">
        <v>2</v>
      </c>
      <c r="D25" s="4" t="s">
        <v>1</v>
      </c>
      <c r="E25" s="4" t="s">
        <v>3</v>
      </c>
    </row>
    <row r="26" spans="1:5" ht="14.7" thickBot="1" x14ac:dyDescent="0.55000000000000004">
      <c r="A26" s="5"/>
      <c r="B26" s="16" t="s">
        <v>4</v>
      </c>
      <c r="C26" s="16" t="s">
        <v>0</v>
      </c>
      <c r="D26" s="16" t="s">
        <v>0</v>
      </c>
      <c r="E26" s="16" t="s">
        <v>4</v>
      </c>
    </row>
    <row r="27" spans="1:5" ht="14.7" thickTop="1" x14ac:dyDescent="0.5">
      <c r="A27" s="5"/>
      <c r="B27" s="7"/>
      <c r="C27" s="8" t="s">
        <v>13</v>
      </c>
      <c r="D27" s="8" t="s">
        <v>14</v>
      </c>
      <c r="E27" s="8" t="s">
        <v>10</v>
      </c>
    </row>
    <row r="28" spans="1:5" ht="4.95" customHeight="1" x14ac:dyDescent="0.5">
      <c r="A28" s="9"/>
      <c r="B28" s="12"/>
      <c r="C28" s="12"/>
      <c r="D28" s="12"/>
      <c r="E28" s="12"/>
    </row>
    <row r="29" spans="1:5" x14ac:dyDescent="0.5">
      <c r="A29" s="10">
        <v>1</v>
      </c>
      <c r="B29" s="11">
        <v>10000</v>
      </c>
      <c r="C29" s="11">
        <f>B29*0.06</f>
        <v>600</v>
      </c>
      <c r="D29" s="11">
        <f>C29*(0.65)</f>
        <v>390</v>
      </c>
      <c r="E29" s="11">
        <f>D29+B29</f>
        <v>10390</v>
      </c>
    </row>
    <row r="30" spans="1:5" x14ac:dyDescent="0.5">
      <c r="A30" s="10">
        <v>2</v>
      </c>
      <c r="B30" s="11">
        <f>E29</f>
        <v>10390</v>
      </c>
      <c r="C30" s="11">
        <f t="shared" ref="C30:C33" si="0">B30*0.06</f>
        <v>623.4</v>
      </c>
      <c r="D30" s="11">
        <f t="shared" ref="D30:D33" si="1">C30*(0.65)</f>
        <v>405.21</v>
      </c>
      <c r="E30" s="11">
        <f t="shared" ref="E30:E33" si="2">D30+B30</f>
        <v>10795.21</v>
      </c>
    </row>
    <row r="31" spans="1:5" x14ac:dyDescent="0.5">
      <c r="A31" s="10">
        <v>3</v>
      </c>
      <c r="B31" s="11">
        <f>E30</f>
        <v>10795.21</v>
      </c>
      <c r="C31" s="11">
        <f t="shared" si="0"/>
        <v>647.71259999999995</v>
      </c>
      <c r="D31" s="11">
        <f t="shared" si="1"/>
        <v>421.01319000000001</v>
      </c>
      <c r="E31" s="11">
        <f t="shared" si="2"/>
        <v>11216.223189999999</v>
      </c>
    </row>
    <row r="32" spans="1:5" x14ac:dyDescent="0.5">
      <c r="A32" s="10">
        <v>4</v>
      </c>
      <c r="B32" s="11">
        <f>E31</f>
        <v>11216.223189999999</v>
      </c>
      <c r="C32" s="11">
        <f t="shared" si="0"/>
        <v>672.97339139999985</v>
      </c>
      <c r="D32" s="11">
        <f t="shared" si="1"/>
        <v>437.43270440999993</v>
      </c>
      <c r="E32" s="11">
        <f t="shared" si="2"/>
        <v>11653.655894409998</v>
      </c>
    </row>
    <row r="33" spans="1:5" x14ac:dyDescent="0.5">
      <c r="A33" s="10">
        <v>5</v>
      </c>
      <c r="B33" s="11">
        <f>E32</f>
        <v>11653.655894409998</v>
      </c>
      <c r="C33" s="11">
        <f t="shared" si="0"/>
        <v>699.21935366459979</v>
      </c>
      <c r="D33" s="11">
        <f t="shared" si="1"/>
        <v>454.49257988198985</v>
      </c>
      <c r="E33" s="11">
        <f t="shared" si="2"/>
        <v>12108.148474291987</v>
      </c>
    </row>
    <row r="35" spans="1:5" ht="14.7" thickBot="1" x14ac:dyDescent="0.55000000000000004">
      <c r="D35" s="31" t="s">
        <v>33</v>
      </c>
    </row>
    <row r="36" spans="1:5" ht="15" thickTop="1" thickBot="1" x14ac:dyDescent="0.55000000000000004">
      <c r="B36" s="18" t="s">
        <v>19</v>
      </c>
      <c r="C36" s="13">
        <v>10000</v>
      </c>
      <c r="D36" s="14">
        <v>1.2</v>
      </c>
      <c r="E36" s="15">
        <f>C36*D36</f>
        <v>12000</v>
      </c>
    </row>
    <row r="37" spans="1:5" ht="14.7" thickTop="1" x14ac:dyDescent="0.5">
      <c r="B37" s="18" t="s">
        <v>17</v>
      </c>
    </row>
    <row r="39" spans="1:5" ht="7.95" customHeight="1" x14ac:dyDescent="0.5">
      <c r="A39" s="21"/>
      <c r="B39" s="22"/>
      <c r="C39" s="23"/>
      <c r="D39" s="23"/>
      <c r="E39" s="24"/>
    </row>
    <row r="40" spans="1:5" x14ac:dyDescent="0.5">
      <c r="B40" s="1" t="s">
        <v>23</v>
      </c>
    </row>
    <row r="41" spans="1:5" x14ac:dyDescent="0.5">
      <c r="B41" s="1" t="s">
        <v>24</v>
      </c>
    </row>
    <row r="42" spans="1:5" x14ac:dyDescent="0.5">
      <c r="B42" s="1" t="s">
        <v>25</v>
      </c>
    </row>
    <row r="43" spans="1:5" x14ac:dyDescent="0.5">
      <c r="B43" s="2" t="s">
        <v>6</v>
      </c>
      <c r="C43" s="2" t="s">
        <v>7</v>
      </c>
      <c r="D43" s="2" t="s">
        <v>8</v>
      </c>
      <c r="E43" s="2" t="s">
        <v>9</v>
      </c>
    </row>
    <row r="44" spans="1:5" x14ac:dyDescent="0.5">
      <c r="A44" s="3"/>
      <c r="B44" s="4" t="s">
        <v>5</v>
      </c>
      <c r="C44" s="4" t="s">
        <v>2</v>
      </c>
      <c r="D44" s="4" t="s">
        <v>1</v>
      </c>
      <c r="E44" s="4" t="s">
        <v>3</v>
      </c>
    </row>
    <row r="45" spans="1:5" ht="14.7" thickBot="1" x14ac:dyDescent="0.55000000000000004">
      <c r="A45" s="5"/>
      <c r="B45" s="16" t="s">
        <v>4</v>
      </c>
      <c r="C45" s="20" t="s">
        <v>30</v>
      </c>
      <c r="D45" s="20" t="s">
        <v>30</v>
      </c>
      <c r="E45" s="16" t="s">
        <v>31</v>
      </c>
    </row>
    <row r="46" spans="1:5" ht="14.7" thickTop="1" x14ac:dyDescent="0.5">
      <c r="A46" s="5"/>
      <c r="B46" s="7"/>
      <c r="C46" s="8" t="s">
        <v>13</v>
      </c>
      <c r="D46" s="8" t="s">
        <v>13</v>
      </c>
      <c r="E46" s="8" t="s">
        <v>10</v>
      </c>
    </row>
    <row r="47" spans="1:5" ht="4.95" customHeight="1" x14ac:dyDescent="0.5">
      <c r="A47" s="9"/>
      <c r="B47" s="12"/>
      <c r="C47" s="12"/>
      <c r="D47" s="12"/>
      <c r="E47" s="12"/>
    </row>
    <row r="48" spans="1:5" x14ac:dyDescent="0.5">
      <c r="A48" s="10">
        <v>1</v>
      </c>
      <c r="B48" s="11">
        <v>10000</v>
      </c>
      <c r="C48" s="11">
        <f>B48*0.06</f>
        <v>600</v>
      </c>
      <c r="D48" s="11">
        <v>600</v>
      </c>
      <c r="E48" s="11">
        <f>D48+B48</f>
        <v>10600</v>
      </c>
    </row>
    <row r="49" spans="1:5" x14ac:dyDescent="0.5">
      <c r="A49" s="10">
        <v>2</v>
      </c>
      <c r="B49" s="11">
        <f>E48</f>
        <v>10600</v>
      </c>
      <c r="C49" s="11">
        <f t="shared" ref="C49:C52" si="3">B49*0.06</f>
        <v>636</v>
      </c>
      <c r="D49" s="11">
        <v>636</v>
      </c>
      <c r="E49" s="11">
        <f t="shared" ref="E49:E52" si="4">D49+B49</f>
        <v>11236</v>
      </c>
    </row>
    <row r="50" spans="1:5" x14ac:dyDescent="0.5">
      <c r="A50" s="10">
        <v>3</v>
      </c>
      <c r="B50" s="11">
        <f>E49</f>
        <v>11236</v>
      </c>
      <c r="C50" s="11">
        <f t="shared" si="3"/>
        <v>674.16</v>
      </c>
      <c r="D50" s="11">
        <v>674.16</v>
      </c>
      <c r="E50" s="11">
        <f t="shared" si="4"/>
        <v>11910.16</v>
      </c>
    </row>
    <row r="51" spans="1:5" x14ac:dyDescent="0.5">
      <c r="A51" s="10">
        <v>4</v>
      </c>
      <c r="B51" s="11">
        <f>E50</f>
        <v>11910.16</v>
      </c>
      <c r="C51" s="11">
        <f t="shared" si="3"/>
        <v>714.6096</v>
      </c>
      <c r="D51" s="11">
        <v>714.61</v>
      </c>
      <c r="E51" s="11">
        <f t="shared" si="4"/>
        <v>12624.77</v>
      </c>
    </row>
    <row r="52" spans="1:5" x14ac:dyDescent="0.5">
      <c r="A52" s="10">
        <v>5</v>
      </c>
      <c r="B52" s="11">
        <f>E51</f>
        <v>12624.77</v>
      </c>
      <c r="C52" s="11">
        <f t="shared" si="3"/>
        <v>757.48620000000005</v>
      </c>
      <c r="D52" s="11">
        <v>757.49</v>
      </c>
      <c r="E52" s="27">
        <f t="shared" si="4"/>
        <v>13382.26</v>
      </c>
    </row>
    <row r="53" spans="1:5" x14ac:dyDescent="0.5">
      <c r="A53" s="30"/>
      <c r="B53" s="17"/>
      <c r="C53" s="17"/>
      <c r="D53" s="17"/>
      <c r="E53" s="17"/>
    </row>
    <row r="54" spans="1:5" ht="14.7" thickBot="1" x14ac:dyDescent="0.55000000000000004">
      <c r="C54" s="1" t="s">
        <v>26</v>
      </c>
      <c r="D54" s="28">
        <v>10000</v>
      </c>
    </row>
    <row r="55" spans="1:5" ht="14.7" thickBot="1" x14ac:dyDescent="0.55000000000000004">
      <c r="C55" s="1" t="s">
        <v>27</v>
      </c>
      <c r="D55" s="29">
        <f>E52-D54</f>
        <v>3382.26</v>
      </c>
    </row>
    <row r="56" spans="1:5" ht="14.7" thickBot="1" x14ac:dyDescent="0.55000000000000004">
      <c r="C56" s="1" t="s">
        <v>28</v>
      </c>
      <c r="E56" s="25">
        <f>D55*0.15</f>
        <v>507.339</v>
      </c>
    </row>
    <row r="57" spans="1:5" ht="15" thickTop="1" thickBot="1" x14ac:dyDescent="0.55000000000000004">
      <c r="E57" s="26">
        <f>E52-E56</f>
        <v>12874.921</v>
      </c>
    </row>
    <row r="58" spans="1:5" ht="15" thickTop="1" thickBot="1" x14ac:dyDescent="0.55000000000000004">
      <c r="D58" s="31" t="s">
        <v>33</v>
      </c>
    </row>
    <row r="59" spans="1:5" ht="15" thickTop="1" thickBot="1" x14ac:dyDescent="0.55000000000000004">
      <c r="B59" s="18" t="s">
        <v>19</v>
      </c>
      <c r="C59" s="13">
        <v>10000</v>
      </c>
      <c r="D59" s="14">
        <v>1.34</v>
      </c>
      <c r="E59" s="15">
        <f>C59*D59</f>
        <v>13400</v>
      </c>
    </row>
    <row r="60" spans="1:5" ht="14.7" thickTop="1" x14ac:dyDescent="0.5">
      <c r="B60" s="18" t="s">
        <v>29</v>
      </c>
    </row>
    <row r="61" spans="1:5" x14ac:dyDescent="0.5">
      <c r="B61" s="18"/>
    </row>
    <row r="62" spans="1:5" ht="7.95" customHeight="1" x14ac:dyDescent="0.5">
      <c r="A62" s="21"/>
      <c r="B62" s="22"/>
      <c r="C62" s="23"/>
      <c r="D62" s="23"/>
      <c r="E62" s="24"/>
    </row>
  </sheetData>
  <pageMargins left="0.75" right="0.7" top="0.25" bottom="0.25" header="0.3" footer="0.3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Widman</dc:creator>
  <cp:lastModifiedBy>Bob</cp:lastModifiedBy>
  <cp:lastPrinted>2013-10-11T16:59:01Z</cp:lastPrinted>
  <dcterms:created xsi:type="dcterms:W3CDTF">2013-10-11T01:08:51Z</dcterms:created>
  <dcterms:modified xsi:type="dcterms:W3CDTF">2019-04-24T16:12:30Z</dcterms:modified>
</cp:coreProperties>
</file>